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onyg\Desktop\"/>
    </mc:Choice>
  </mc:AlternateContent>
  <xr:revisionPtr revIDLastSave="0" documentId="13_ncr:1_{56962E25-655D-4F30-BD4E-C3ED793723F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spaña 2019" sheetId="1" r:id="rId1"/>
  </sheets>
  <definedNames>
    <definedName name="_xlnm.Print_Area" localSheetId="0">'España 2019'!$A$1:$F$29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E26" i="1" s="1"/>
  <c r="D21" i="1"/>
  <c r="C21" i="1"/>
  <c r="D5" i="1"/>
  <c r="D4" i="1" s="1"/>
  <c r="C5" i="1"/>
  <c r="C4" i="1" s="1"/>
  <c r="F4" i="1"/>
  <c r="D26" i="1" l="1"/>
  <c r="F26" i="1"/>
  <c r="C26" i="1"/>
</calcChain>
</file>

<file path=xl/sharedStrings.xml><?xml version="1.0" encoding="utf-8"?>
<sst xmlns="http://schemas.openxmlformats.org/spreadsheetml/2006/main" count="57" uniqueCount="35">
  <si>
    <r>
      <rPr>
        <b/>
        <sz val="11"/>
        <rFont val="Calibri"/>
        <family val="2"/>
      </rPr>
      <t>Magnitudes de la Economía Social en España. Año 2019.</t>
    </r>
  </si>
  <si>
    <r>
      <rPr>
        <b/>
        <sz val="11"/>
        <rFont val="Calibri"/>
        <family val="2"/>
      </rPr>
      <t>Clase de entidad</t>
    </r>
  </si>
  <si>
    <r>
      <rPr>
        <b/>
        <sz val="11"/>
        <rFont val="Calibri"/>
        <family val="2"/>
      </rPr>
      <t>Nº de entidades</t>
    </r>
  </si>
  <si>
    <r>
      <rPr>
        <b/>
        <sz val="11"/>
        <rFont val="Calibri"/>
        <family val="2"/>
      </rPr>
      <t>Empleos directos</t>
    </r>
  </si>
  <si>
    <r>
      <rPr>
        <b/>
        <sz val="11"/>
        <rFont val="Calibri"/>
        <family val="2"/>
      </rPr>
      <t>Nº de voluntarios</t>
    </r>
  </si>
  <si>
    <r>
      <rPr>
        <b/>
        <sz val="11"/>
        <rFont val="Calibri"/>
        <family val="2"/>
      </rPr>
      <t>Importe neto de la cifra de negocios (euros)</t>
    </r>
  </si>
  <si>
    <r>
      <rPr>
        <b/>
        <sz val="11"/>
        <rFont val="Calibri"/>
        <family val="2"/>
      </rPr>
      <t>PRODUCTORES DE MERCADO</t>
    </r>
  </si>
  <si>
    <r>
      <rPr>
        <b/>
        <sz val="11"/>
        <rFont val="Calibri"/>
        <family val="2"/>
      </rPr>
      <t>‐</t>
    </r>
  </si>
  <si>
    <r>
      <rPr>
        <b/>
        <sz val="11"/>
        <rFont val="Calibri"/>
        <family val="2"/>
      </rPr>
      <t>COOPERATIVAS</t>
    </r>
  </si>
  <si>
    <r>
      <rPr>
        <sz val="11"/>
        <rFont val="Calibri"/>
        <family val="2"/>
      </rPr>
      <t>Agroalimentarias y Explotación Comunitaria de la Tierra</t>
    </r>
  </si>
  <si>
    <r>
      <rPr>
        <sz val="11"/>
        <rFont val="Calibri"/>
        <family val="2"/>
      </rPr>
      <t>‐</t>
    </r>
  </si>
  <si>
    <r>
      <rPr>
        <sz val="11"/>
        <rFont val="Calibri"/>
        <family val="2"/>
      </rPr>
      <t>n/d</t>
    </r>
  </si>
  <si>
    <r>
      <rPr>
        <sz val="11"/>
        <rFont val="Calibri"/>
        <family val="2"/>
      </rPr>
      <t>Trabajo Asociado</t>
    </r>
  </si>
  <si>
    <r>
      <rPr>
        <sz val="11"/>
        <rFont val="Calibri"/>
        <family val="2"/>
      </rPr>
      <t>Consumidores y usuarios</t>
    </r>
  </si>
  <si>
    <r>
      <rPr>
        <sz val="11"/>
        <rFont val="Calibri"/>
        <family val="2"/>
      </rPr>
      <t>Crédito</t>
    </r>
  </si>
  <si>
    <r>
      <rPr>
        <sz val="11"/>
        <rFont val="Calibri"/>
        <family val="2"/>
      </rPr>
      <t>Servicios</t>
    </r>
  </si>
  <si>
    <r>
      <rPr>
        <sz val="11"/>
        <rFont val="Calibri"/>
        <family val="2"/>
      </rPr>
      <t>Transportes</t>
    </r>
  </si>
  <si>
    <r>
      <rPr>
        <sz val="11"/>
        <rFont val="Calibri"/>
        <family val="2"/>
      </rPr>
      <t>Enseñanza (de consumo)</t>
    </r>
  </si>
  <si>
    <r>
      <rPr>
        <sz val="11"/>
        <rFont val="Calibri"/>
        <family val="2"/>
      </rPr>
      <t>Vivienda</t>
    </r>
  </si>
  <si>
    <r>
      <rPr>
        <sz val="11"/>
        <rFont val="Calibri"/>
        <family val="2"/>
      </rPr>
      <t>Otras y sin clasificar</t>
    </r>
  </si>
  <si>
    <t>SOCIEDADES LABORALES</t>
  </si>
  <si>
    <t>‐</t>
  </si>
  <si>
    <r>
      <rPr>
        <b/>
        <sz val="11"/>
        <rFont val="Calibri"/>
        <family val="2"/>
      </rPr>
      <t>PRODUCTORES NO DE MERCADO</t>
    </r>
  </si>
  <si>
    <r>
      <rPr>
        <sz val="11"/>
        <rFont val="Calibri"/>
        <family val="2"/>
      </rPr>
      <t xml:space="preserve">Entidades singulares
</t>
    </r>
    <r>
      <rPr>
        <sz val="11"/>
        <rFont val="Calibri"/>
        <family val="2"/>
      </rPr>
      <t>(ONCE, Caritas, Cruz Roja)</t>
    </r>
  </si>
  <si>
    <t>Entidades sin fines de lucro de acción social no singulares</t>
  </si>
  <si>
    <t>Fundaciones</t>
  </si>
  <si>
    <r>
      <rPr>
        <sz val="11"/>
        <rFont val="Calibri"/>
        <family val="2"/>
      </rPr>
      <t>Otras Entidades de la Economía Social de No Mercado</t>
    </r>
  </si>
  <si>
    <r>
      <rPr>
        <b/>
        <sz val="11"/>
        <rFont val="Calibri"/>
        <family val="2"/>
      </rPr>
      <t>TOTAL ECONOMÍA SOCIAL</t>
    </r>
  </si>
  <si>
    <t>Fuente: CIRIEC-España.</t>
  </si>
  <si>
    <t>SAT</t>
  </si>
  <si>
    <t>n/d</t>
  </si>
  <si>
    <r>
      <rPr>
        <b/>
        <sz val="11"/>
        <rFont val="Calibri"/>
        <family val="2"/>
      </rPr>
      <t>COFRADÍAS DE
PESCADORES</t>
    </r>
  </si>
  <si>
    <t>CEE</t>
  </si>
  <si>
    <r>
      <rPr>
        <b/>
        <sz val="11"/>
        <rFont val="Calibri"/>
        <family val="2"/>
      </rPr>
      <t>EMPRESAS DE
INSERCIÓN</t>
    </r>
  </si>
  <si>
    <t>MUTUALIDADES DE PREVISIÓN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</si>
</sst>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charset val="204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  <scheme val="minor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rgb="FFA6A6A6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3" fontId="2" fillId="2" borderId="4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1" fontId="4" fillId="0" borderId="4" xfId="0" applyNumberFormat="1" applyFont="1" applyBorder="1" applyAlignment="1">
      <alignment horizontal="right" vertical="top" shrinkToFit="1"/>
    </xf>
    <xf numFmtId="3" fontId="4" fillId="0" borderId="4" xfId="0" applyNumberFormat="1" applyFont="1" applyBorder="1" applyAlignment="1">
      <alignment horizontal="right" vertical="top" shrinkToFit="1"/>
    </xf>
    <xf numFmtId="3" fontId="4" fillId="0" borderId="2" xfId="0" applyNumberFormat="1" applyFont="1" applyBorder="1" applyAlignment="1">
      <alignment horizontal="right" vertical="top" shrinkToFit="1"/>
    </xf>
    <xf numFmtId="3" fontId="4" fillId="0" borderId="4" xfId="0" applyNumberFormat="1" applyFont="1" applyBorder="1" applyAlignment="1">
      <alignment horizontal="right" vertical="center" shrinkToFit="1"/>
    </xf>
    <xf numFmtId="3" fontId="4" fillId="0" borderId="2" xfId="0" applyNumberFormat="1" applyFont="1" applyBorder="1" applyAlignment="1">
      <alignment horizontal="right" vertical="center" shrinkToFit="1"/>
    </xf>
    <xf numFmtId="0" fontId="3" fillId="0" borderId="4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3" fontId="2" fillId="3" borderId="4" xfId="0" applyNumberFormat="1" applyFont="1" applyFill="1" applyBorder="1" applyAlignment="1">
      <alignment horizontal="right" vertical="top" shrinkToFit="1"/>
    </xf>
    <xf numFmtId="3" fontId="2" fillId="3" borderId="2" xfId="0" applyNumberFormat="1" applyFont="1" applyFill="1" applyBorder="1" applyAlignment="1">
      <alignment horizontal="right" vertical="top" shrinkToFit="1"/>
    </xf>
    <xf numFmtId="0" fontId="5" fillId="0" borderId="1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3" fontId="3" fillId="0" borderId="5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3"/>
    </xf>
    <xf numFmtId="0" fontId="1" fillId="0" borderId="3" xfId="0" applyFont="1" applyBorder="1" applyAlignment="1">
      <alignment horizontal="left" vertical="top" wrapText="1" indent="3"/>
    </xf>
    <xf numFmtId="3" fontId="3" fillId="0" borderId="6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zoomScale="85" zoomScaleNormal="85" workbookViewId="0">
      <selection activeCell="E7" sqref="E7"/>
    </sheetView>
  </sheetViews>
  <sheetFormatPr baseColWidth="10" defaultColWidth="9.33203125" defaultRowHeight="13.2" x14ac:dyDescent="0.25"/>
  <cols>
    <col min="1" max="1" width="17.33203125" style="1" customWidth="1"/>
    <col min="2" max="2" width="10.44140625" style="1" customWidth="1"/>
    <col min="3" max="4" width="12.6640625" style="1" customWidth="1"/>
    <col min="5" max="5" width="16.44140625" style="1" customWidth="1"/>
    <col min="6" max="6" width="20.44140625" style="1" customWidth="1"/>
    <col min="7" max="7" width="9.33203125" style="1"/>
    <col min="8" max="8" width="25.33203125" style="1" customWidth="1"/>
    <col min="9" max="16384" width="9.33203125" style="1"/>
  </cols>
  <sheetData>
    <row r="1" spans="1:6" ht="6.75" customHeight="1" x14ac:dyDescent="0.25">
      <c r="A1" s="37"/>
      <c r="B1" s="37"/>
      <c r="C1" s="37"/>
      <c r="D1" s="37"/>
      <c r="E1" s="37"/>
      <c r="F1" s="37"/>
    </row>
    <row r="2" spans="1:6" ht="16.649999999999999" customHeight="1" x14ac:dyDescent="0.25">
      <c r="A2" s="38" t="s">
        <v>0</v>
      </c>
      <c r="B2" s="38"/>
      <c r="C2" s="38"/>
      <c r="D2" s="38"/>
      <c r="E2" s="38"/>
      <c r="F2" s="38"/>
    </row>
    <row r="3" spans="1:6" ht="51.75" customHeight="1" x14ac:dyDescent="0.25">
      <c r="A3" s="39" t="s">
        <v>1</v>
      </c>
      <c r="B3" s="40"/>
      <c r="C3" s="2" t="s">
        <v>2</v>
      </c>
      <c r="D3" s="3" t="s">
        <v>3</v>
      </c>
      <c r="E3" s="4" t="s">
        <v>4</v>
      </c>
      <c r="F3" s="5" t="s">
        <v>5</v>
      </c>
    </row>
    <row r="4" spans="1:6" ht="27.75" customHeight="1" x14ac:dyDescent="0.25">
      <c r="A4" s="25" t="s">
        <v>6</v>
      </c>
      <c r="B4" s="26"/>
      <c r="C4" s="6">
        <f>C5+SUM(C15:C20)</f>
        <v>47511</v>
      </c>
      <c r="D4" s="6">
        <f>D5+D15+D18</f>
        <v>553960</v>
      </c>
      <c r="E4" s="7" t="s">
        <v>7</v>
      </c>
      <c r="F4" s="6">
        <f>F5+F15+F17+F18+F19+F20</f>
        <v>81136849775.649994</v>
      </c>
    </row>
    <row r="5" spans="1:6" ht="16.649999999999999" customHeight="1" x14ac:dyDescent="0.25">
      <c r="A5" s="32" t="s">
        <v>8</v>
      </c>
      <c r="B5" s="33"/>
      <c r="C5" s="8">
        <f>SUM(C6:C14)</f>
        <v>23675</v>
      </c>
      <c r="D5" s="8">
        <f>SUM(D6:D14)</f>
        <v>378849</v>
      </c>
      <c r="E5" s="9" t="s">
        <v>7</v>
      </c>
      <c r="F5" s="10">
        <v>66509622043</v>
      </c>
    </row>
    <row r="6" spans="1:6" ht="46.65" customHeight="1" x14ac:dyDescent="0.25">
      <c r="A6" s="27" t="s">
        <v>9</v>
      </c>
      <c r="B6" s="29"/>
      <c r="C6" s="11">
        <v>3669</v>
      </c>
      <c r="D6" s="11">
        <v>111583</v>
      </c>
      <c r="E6" s="12" t="s">
        <v>10</v>
      </c>
      <c r="F6" s="41" t="s">
        <v>11</v>
      </c>
    </row>
    <row r="7" spans="1:6" ht="16.649999999999999" customHeight="1" x14ac:dyDescent="0.25">
      <c r="A7" s="27" t="s">
        <v>12</v>
      </c>
      <c r="B7" s="29"/>
      <c r="C7" s="11">
        <v>17206</v>
      </c>
      <c r="D7" s="11">
        <v>176468</v>
      </c>
      <c r="E7" s="12" t="s">
        <v>10</v>
      </c>
      <c r="F7" s="41"/>
    </row>
    <row r="8" spans="1:6" ht="16.649999999999999" customHeight="1" x14ac:dyDescent="0.25">
      <c r="A8" s="27" t="s">
        <v>13</v>
      </c>
      <c r="B8" s="29"/>
      <c r="C8" s="11">
        <v>276</v>
      </c>
      <c r="D8" s="11">
        <v>47598</v>
      </c>
      <c r="E8" s="12" t="s">
        <v>10</v>
      </c>
      <c r="F8" s="41"/>
    </row>
    <row r="9" spans="1:6" ht="16.649999999999999" customHeight="1" x14ac:dyDescent="0.25">
      <c r="A9" s="27" t="s">
        <v>14</v>
      </c>
      <c r="B9" s="29"/>
      <c r="C9" s="11">
        <v>61</v>
      </c>
      <c r="D9" s="13">
        <v>18323</v>
      </c>
      <c r="E9" s="12" t="s">
        <v>10</v>
      </c>
      <c r="F9" s="41"/>
    </row>
    <row r="10" spans="1:6" ht="16.649999999999999" customHeight="1" x14ac:dyDescent="0.25">
      <c r="A10" s="27" t="s">
        <v>15</v>
      </c>
      <c r="B10" s="29"/>
      <c r="C10" s="11">
        <v>499</v>
      </c>
      <c r="D10" s="34">
        <v>24877</v>
      </c>
      <c r="E10" s="12" t="s">
        <v>10</v>
      </c>
      <c r="F10" s="41"/>
    </row>
    <row r="11" spans="1:6" ht="16.649999999999999" customHeight="1" x14ac:dyDescent="0.25">
      <c r="A11" s="27" t="s">
        <v>16</v>
      </c>
      <c r="B11" s="29"/>
      <c r="C11" s="11">
        <v>262</v>
      </c>
      <c r="D11" s="35"/>
      <c r="E11" s="12" t="s">
        <v>10</v>
      </c>
      <c r="F11" s="41"/>
    </row>
    <row r="12" spans="1:6" ht="16.649999999999999" customHeight="1" x14ac:dyDescent="0.25">
      <c r="A12" s="27" t="s">
        <v>17</v>
      </c>
      <c r="B12" s="29"/>
      <c r="C12" s="11">
        <v>303</v>
      </c>
      <c r="D12" s="35"/>
      <c r="E12" s="12" t="s">
        <v>10</v>
      </c>
      <c r="F12" s="41"/>
    </row>
    <row r="13" spans="1:6" ht="16.649999999999999" customHeight="1" x14ac:dyDescent="0.25">
      <c r="A13" s="27" t="s">
        <v>18</v>
      </c>
      <c r="B13" s="29"/>
      <c r="C13" s="11">
        <v>1029</v>
      </c>
      <c r="D13" s="35"/>
      <c r="E13" s="12" t="s">
        <v>10</v>
      </c>
      <c r="F13" s="41"/>
    </row>
    <row r="14" spans="1:6" ht="16.649999999999999" customHeight="1" x14ac:dyDescent="0.25">
      <c r="A14" s="27" t="s">
        <v>19</v>
      </c>
      <c r="B14" s="29"/>
      <c r="C14" s="11">
        <v>370</v>
      </c>
      <c r="D14" s="36"/>
      <c r="E14" s="12" t="s">
        <v>10</v>
      </c>
      <c r="F14" s="41"/>
    </row>
    <row r="15" spans="1:6" ht="16.649999999999999" customHeight="1" x14ac:dyDescent="0.25">
      <c r="A15" s="32" t="s">
        <v>20</v>
      </c>
      <c r="B15" s="33"/>
      <c r="C15" s="8">
        <v>8805</v>
      </c>
      <c r="D15" s="8">
        <v>62214</v>
      </c>
      <c r="E15" s="9" t="s">
        <v>21</v>
      </c>
      <c r="F15" s="14">
        <v>6263270319</v>
      </c>
    </row>
    <row r="16" spans="1:6" ht="31.65" customHeight="1" x14ac:dyDescent="0.25">
      <c r="A16" s="42" t="s">
        <v>29</v>
      </c>
      <c r="B16" s="43"/>
      <c r="C16" s="8">
        <v>12221</v>
      </c>
      <c r="D16" s="44" t="s">
        <v>30</v>
      </c>
      <c r="E16" s="9" t="s">
        <v>21</v>
      </c>
      <c r="F16" s="44" t="s">
        <v>30</v>
      </c>
    </row>
    <row r="17" spans="1:6" ht="32.25" customHeight="1" x14ac:dyDescent="0.25">
      <c r="A17" s="45" t="s">
        <v>31</v>
      </c>
      <c r="B17" s="46"/>
      <c r="C17" s="8">
        <v>137</v>
      </c>
      <c r="D17" s="44" t="s">
        <v>30</v>
      </c>
      <c r="E17" s="47" t="s">
        <v>21</v>
      </c>
      <c r="F17" s="10">
        <v>471818426</v>
      </c>
    </row>
    <row r="18" spans="1:6" ht="31.65" customHeight="1" x14ac:dyDescent="0.25">
      <c r="A18" s="42" t="s">
        <v>32</v>
      </c>
      <c r="B18" s="43"/>
      <c r="C18" s="8">
        <v>2166</v>
      </c>
      <c r="D18" s="48">
        <v>112897</v>
      </c>
      <c r="E18" s="49" t="s">
        <v>21</v>
      </c>
      <c r="F18" s="50">
        <v>5528114502</v>
      </c>
    </row>
    <row r="19" spans="1:6" ht="32.25" customHeight="1" x14ac:dyDescent="0.25">
      <c r="A19" s="45" t="s">
        <v>33</v>
      </c>
      <c r="B19" s="46"/>
      <c r="C19" s="8">
        <v>281</v>
      </c>
      <c r="D19" s="44" t="s">
        <v>30</v>
      </c>
      <c r="E19" s="51" t="s">
        <v>21</v>
      </c>
      <c r="F19" s="14">
        <v>112160000</v>
      </c>
    </row>
    <row r="20" spans="1:6" ht="31.65" customHeight="1" x14ac:dyDescent="0.25">
      <c r="A20" s="42" t="s">
        <v>34</v>
      </c>
      <c r="B20" s="43"/>
      <c r="C20" s="8">
        <v>226</v>
      </c>
      <c r="D20" s="44" t="s">
        <v>30</v>
      </c>
      <c r="E20" s="9" t="s">
        <v>21</v>
      </c>
      <c r="F20" s="14">
        <v>2251864485.6500001</v>
      </c>
    </row>
    <row r="21" spans="1:6" ht="31.65" customHeight="1" x14ac:dyDescent="0.25">
      <c r="A21" s="25" t="s">
        <v>22</v>
      </c>
      <c r="B21" s="26"/>
      <c r="C21" s="6">
        <f>SUM(C22:C24)</f>
        <v>37183</v>
      </c>
      <c r="D21" s="6">
        <f>SUM(D22:D24)</f>
        <v>794254</v>
      </c>
      <c r="E21" s="6">
        <f>SUM(E22:E24)</f>
        <v>1264690</v>
      </c>
      <c r="F21" s="6">
        <f>SUM(F22:F24)</f>
        <v>24337000000</v>
      </c>
    </row>
    <row r="22" spans="1:6" ht="41.25" customHeight="1" x14ac:dyDescent="0.25">
      <c r="A22" s="27" t="s">
        <v>23</v>
      </c>
      <c r="B22" s="28"/>
      <c r="C22" s="15">
        <v>3</v>
      </c>
      <c r="D22" s="16">
        <v>37756</v>
      </c>
      <c r="E22" s="17">
        <v>292869</v>
      </c>
      <c r="F22" s="16">
        <v>3166000000</v>
      </c>
    </row>
    <row r="23" spans="1:6" ht="46.65" customHeight="1" x14ac:dyDescent="0.25">
      <c r="A23" s="27" t="s">
        <v>24</v>
      </c>
      <c r="B23" s="29"/>
      <c r="C23" s="18">
        <v>27962</v>
      </c>
      <c r="D23" s="18">
        <v>489493</v>
      </c>
      <c r="E23" s="19">
        <v>761456</v>
      </c>
      <c r="F23" s="18">
        <v>13417000000</v>
      </c>
    </row>
    <row r="24" spans="1:6" ht="16.649999999999999" customHeight="1" x14ac:dyDescent="0.25">
      <c r="A24" s="27" t="s">
        <v>25</v>
      </c>
      <c r="B24" s="29"/>
      <c r="C24" s="16">
        <v>9218</v>
      </c>
      <c r="D24" s="16">
        <v>267005</v>
      </c>
      <c r="E24" s="17">
        <v>210365</v>
      </c>
      <c r="F24" s="16">
        <v>7754000000</v>
      </c>
    </row>
    <row r="25" spans="1:6" ht="46.65" customHeight="1" x14ac:dyDescent="0.25">
      <c r="A25" s="27" t="s">
        <v>26</v>
      </c>
      <c r="B25" s="29"/>
      <c r="C25" s="20" t="s">
        <v>11</v>
      </c>
      <c r="D25" s="20" t="s">
        <v>11</v>
      </c>
      <c r="E25" s="21" t="s">
        <v>11</v>
      </c>
      <c r="F25" s="20" t="s">
        <v>11</v>
      </c>
    </row>
    <row r="26" spans="1:6" ht="15" customHeight="1" x14ac:dyDescent="0.25">
      <c r="A26" s="30" t="s">
        <v>27</v>
      </c>
      <c r="B26" s="31"/>
      <c r="C26" s="22">
        <f>C21+C4</f>
        <v>84694</v>
      </c>
      <c r="D26" s="22">
        <f>D21+D4</f>
        <v>1348214</v>
      </c>
      <c r="E26" s="23">
        <f>E21</f>
        <v>1264690</v>
      </c>
      <c r="F26" s="22">
        <f>F21+F4</f>
        <v>105473849775.64999</v>
      </c>
    </row>
    <row r="27" spans="1:6" ht="16.649999999999999" customHeight="1" x14ac:dyDescent="0.25">
      <c r="A27" s="24" t="s">
        <v>28</v>
      </c>
      <c r="B27" s="24"/>
      <c r="C27" s="24"/>
      <c r="D27" s="24"/>
      <c r="E27" s="24"/>
      <c r="F27" s="24"/>
    </row>
    <row r="28" spans="1:6" ht="16.649999999999999" customHeight="1" x14ac:dyDescent="0.25"/>
    <row r="29" spans="1:6" ht="12" customHeight="1" x14ac:dyDescent="0.25"/>
    <row r="30" spans="1:6" ht="16.649999999999999" customHeight="1" x14ac:dyDescent="0.25"/>
    <row r="31" spans="1:6" ht="16.649999999999999" customHeight="1" x14ac:dyDescent="0.25"/>
    <row r="32" spans="1:6" ht="16.649999999999999" customHeight="1" x14ac:dyDescent="0.25"/>
    <row r="33" ht="16.649999999999999" customHeight="1" x14ac:dyDescent="0.25"/>
    <row r="34" ht="16.649999999999999" customHeight="1" x14ac:dyDescent="0.25"/>
    <row r="35" ht="16.649999999999999" customHeight="1" x14ac:dyDescent="0.25"/>
    <row r="36" ht="32.25" customHeight="1" x14ac:dyDescent="0.25"/>
    <row r="37" ht="16.649999999999999" customHeight="1" x14ac:dyDescent="0.25"/>
    <row r="38" ht="16.649999999999999" customHeight="1" x14ac:dyDescent="0.25"/>
    <row r="39" ht="27.75" customHeight="1" x14ac:dyDescent="0.25"/>
    <row r="40" ht="16.649999999999999" customHeight="1" x14ac:dyDescent="0.25"/>
    <row r="41" ht="16.649999999999999" customHeight="1" x14ac:dyDescent="0.25"/>
    <row r="42" ht="16.649999999999999" customHeight="1" x14ac:dyDescent="0.25"/>
    <row r="43" ht="16.649999999999999" customHeight="1" x14ac:dyDescent="0.25"/>
    <row r="44" ht="16.649999999999999" customHeight="1" x14ac:dyDescent="0.25"/>
    <row r="45" ht="16.649999999999999" customHeight="1" x14ac:dyDescent="0.25"/>
    <row r="46" ht="16.649999999999999" customHeight="1" x14ac:dyDescent="0.25"/>
    <row r="47" ht="16.649999999999999" customHeight="1" x14ac:dyDescent="0.25"/>
    <row r="48" ht="16.649999999999999" customHeight="1" x14ac:dyDescent="0.25"/>
    <row r="49" ht="16.649999999999999" customHeight="1" x14ac:dyDescent="0.25"/>
    <row r="50" ht="16.649999999999999" customHeight="1" x14ac:dyDescent="0.25"/>
    <row r="51" ht="16.649999999999999" customHeight="1" x14ac:dyDescent="0.25"/>
    <row r="52" ht="16.649999999999999" customHeight="1" x14ac:dyDescent="0.25"/>
  </sheetData>
  <mergeCells count="29">
    <mergeCell ref="A6:B6"/>
    <mergeCell ref="F6:F14"/>
    <mergeCell ref="A7:B7"/>
    <mergeCell ref="A8:B8"/>
    <mergeCell ref="A9:B9"/>
    <mergeCell ref="A1:F1"/>
    <mergeCell ref="A2:F2"/>
    <mergeCell ref="A3:B3"/>
    <mergeCell ref="A4:B4"/>
    <mergeCell ref="A5:B5"/>
    <mergeCell ref="A20:B20"/>
    <mergeCell ref="A10:B10"/>
    <mergeCell ref="D10:D1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7:F27"/>
    <mergeCell ref="A21:B21"/>
    <mergeCell ref="A22:B22"/>
    <mergeCell ref="A23:B23"/>
    <mergeCell ref="A24:B24"/>
    <mergeCell ref="A25:B25"/>
    <mergeCell ref="A26:B26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España 2019</vt:lpstr>
      <vt:lpstr>'España 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Tony Gonzalez</cp:lastModifiedBy>
  <dcterms:created xsi:type="dcterms:W3CDTF">2022-10-27T07:00:27Z</dcterms:created>
  <dcterms:modified xsi:type="dcterms:W3CDTF">2023-06-06T08:36:49Z</dcterms:modified>
</cp:coreProperties>
</file>